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775"/>
  </bookViews>
  <sheets>
    <sheet name="捐款情况汇总表" sheetId="1" r:id="rId1"/>
  </sheets>
  <definedNames>
    <definedName name="_xlnm._FilterDatabase" localSheetId="0" hidden="1">捐款情况汇总表!$A$7:$H$77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<sst xmlns="http://schemas.openxmlformats.org/spreadsheetml/2006/main" count="83" uniqueCount="83">
  <si>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附件5</t>
  </si>
  <si>
    <t>2026年“共产党员献爱心”捐款情况汇总表</t>
  </si>
  <si>
    <t xml:space="preserve">  填表单位（盖章）：海淀区直机关工委</t>
  </si>
  <si>
    <t>2026     年   6 月   30 日</t>
  </si>
  <si>
    <t>序号</t>
  </si>
  <si>
    <t>单 位 名 称</t>
  </si>
  <si>
    <t>捐款金额（元）</t>
  </si>
  <si>
    <t>参加捐献活动的人数</t>
  </si>
  <si>
    <t>个人捐款100元及以上人数</t>
  </si>
  <si>
    <t>总人数</t>
  </si>
  <si>
    <t>其  中</t>
  </si>
  <si>
    <t>党员</t>
  </si>
  <si>
    <t>积极分子</t>
  </si>
  <si>
    <t>群众</t>
  </si>
  <si>
    <t>区委办公室</t>
  </si>
  <si>
    <t>区政府办公室</t>
  </si>
  <si>
    <t>区人大机关</t>
  </si>
  <si>
    <t>区人大老干部党支部</t>
  </si>
  <si>
    <t>区政协机关</t>
  </si>
  <si>
    <t>区委组织部</t>
  </si>
  <si>
    <t>区委宣传部</t>
  </si>
  <si>
    <t>区纪委监委机关</t>
  </si>
  <si>
    <t>区委统战部</t>
  </si>
  <si>
    <t>中关村科学城管委会</t>
  </si>
  <si>
    <t>区委社会工作部</t>
  </si>
  <si>
    <t>区委区政府研究室</t>
  </si>
  <si>
    <t>区委网信办</t>
  </si>
  <si>
    <t>区委编办</t>
  </si>
  <si>
    <t>区委金融办</t>
  </si>
  <si>
    <t>区直机关工委</t>
  </si>
  <si>
    <t>区委老干部局</t>
  </si>
  <si>
    <t>区发展改革委</t>
  </si>
  <si>
    <t>区民政局</t>
  </si>
  <si>
    <t>区财政局</t>
  </si>
  <si>
    <t>区人力社保局</t>
  </si>
  <si>
    <t>市规划自然资源委海淀分局</t>
  </si>
  <si>
    <t>区生态环境局</t>
  </si>
  <si>
    <t>区住房城乡建设委</t>
  </si>
  <si>
    <t>区城市管理委</t>
  </si>
  <si>
    <t>区水务局</t>
  </si>
  <si>
    <t>区农业农村局</t>
  </si>
  <si>
    <t>区商务局</t>
  </si>
  <si>
    <t>区文化和旅游局</t>
  </si>
  <si>
    <t>区退役军人局</t>
  </si>
  <si>
    <t>区应急管理局</t>
  </si>
  <si>
    <t>区市场监管局</t>
  </si>
  <si>
    <t>区审计局</t>
  </si>
  <si>
    <t>区政府外办</t>
  </si>
  <si>
    <t>区体育局</t>
  </si>
  <si>
    <t>区统计局</t>
  </si>
  <si>
    <t>区园林绿化局</t>
  </si>
  <si>
    <t>区政务服务局</t>
  </si>
  <si>
    <t>区数据局</t>
  </si>
  <si>
    <t>区国动办</t>
  </si>
  <si>
    <t>区信访办</t>
  </si>
  <si>
    <t>区医保局</t>
  </si>
  <si>
    <t>区房管局</t>
  </si>
  <si>
    <t>区园区办</t>
  </si>
  <si>
    <t>区税务局</t>
  </si>
  <si>
    <t>区气象局</t>
  </si>
  <si>
    <t>区国调队</t>
  </si>
  <si>
    <t>区烟草专卖局</t>
  </si>
  <si>
    <t>区总工会</t>
  </si>
  <si>
    <t>团区委</t>
  </si>
  <si>
    <t>区妇联</t>
  </si>
  <si>
    <t>区科协</t>
  </si>
  <si>
    <t>区文联</t>
  </si>
  <si>
    <t>区侨联</t>
  </si>
  <si>
    <t>区残联</t>
  </si>
  <si>
    <t>区工商联</t>
  </si>
  <si>
    <t>区红十字会</t>
  </si>
  <si>
    <t>区委党校</t>
  </si>
  <si>
    <t>区史志办</t>
  </si>
  <si>
    <t>区机关事务管理服务中心</t>
  </si>
  <si>
    <t>区地震局</t>
  </si>
  <si>
    <t>圆明园管理处</t>
  </si>
  <si>
    <t>区环卫中心</t>
  </si>
  <si>
    <t>区档案馆</t>
  </si>
  <si>
    <t>区融媒体中心</t>
  </si>
  <si>
    <t>区城市管理指挥中心</t>
  </si>
  <si>
    <t>区消防救援局</t>
  </si>
  <si>
    <t>合    计</t>
  </si>
  <si>
    <t>以提供数据为准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</si>
</sst>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6"/>
      <name val="仿宋_GB2312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10" fillId="0" borderId="2" xfId="0" applyFont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zoomScale="90" zoomScaleNormal="90" topLeftCell="A2" workbookViewId="0">
      <pane xSplit="2" ySplit="6" topLeftCell="C22" activePane="bottomRight" state="frozen"/>
      <selection/>
      <selection pane="topRight"/>
      <selection pane="bottomLeft"/>
      <selection pane="bottomRight" activeCell="L29" sqref="L29"/>
    </sheetView>
  </sheetViews>
  <sheetFormatPr defaultColWidth="9" defaultRowHeight="14.25" outlineLevelCol="7"/>
  <cols>
    <col min="1" max="1" width="3.75" customWidth="1"/>
    <col min="2" max="2" width="28.375" style="1" customWidth="1"/>
    <col min="3" max="3" width="10.125" customWidth="1"/>
    <col min="4" max="7" width="6.10833333333333" customWidth="1"/>
    <col min="8" max="8" width="12.3583333333333" customWidth="1"/>
  </cols>
  <sheetData>
    <row r="1" ht="23.25" customHeight="1" spans="1:8">
      <c r="A1" s="3" t="s">
        <v>0</v>
      </c>
      <c r="B1" s="4"/>
    </row>
    <row r="2" ht="3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8" customHeight="1" spans="1:8">
      <c r="A3" s="5"/>
      <c r="B3" s="6"/>
      <c r="C3" s="5"/>
      <c r="D3" s="5"/>
      <c r="E3" s="5"/>
      <c r="F3" s="5"/>
      <c r="G3" s="5"/>
      <c r="H3" s="5"/>
    </row>
    <row r="4" ht="20.1" customHeight="1" spans="1:8">
      <c r="A4" s="7" t="s">
        <v>2</v>
      </c>
      <c r="B4" s="8"/>
      <c r="C4" s="7"/>
      <c r="D4" s="9"/>
      <c r="E4" s="9"/>
      <c r="F4" s="10" t="s">
        <v>3</v>
      </c>
      <c r="G4" s="10"/>
      <c r="H4" s="10"/>
    </row>
    <row r="5" ht="24.95" customHeight="1" spans="1:8">
      <c r="A5" s="11" t="s">
        <v>4</v>
      </c>
      <c r="B5" s="12" t="s">
        <v>5</v>
      </c>
      <c r="C5" s="13" t="s">
        <v>6</v>
      </c>
      <c r="D5" s="14" t="s">
        <v>7</v>
      </c>
      <c r="E5" s="15"/>
      <c r="F5" s="15"/>
      <c r="G5" s="15"/>
      <c r="H5" s="16" t="s">
        <v>8</v>
      </c>
    </row>
    <row r="6" ht="15" customHeight="1" spans="1:8">
      <c r="A6" s="11"/>
      <c r="B6" s="12"/>
      <c r="C6" s="13"/>
      <c r="D6" s="17" t="s">
        <v>9</v>
      </c>
      <c r="E6" s="17" t="s">
        <v>10</v>
      </c>
      <c r="F6" s="17"/>
      <c r="G6" s="17"/>
      <c r="H6" s="18"/>
    </row>
    <row r="7" ht="15" customHeight="1" spans="1:8">
      <c r="A7" s="11"/>
      <c r="B7" s="12"/>
      <c r="C7" s="13"/>
      <c r="D7" s="19"/>
      <c r="E7" s="17" t="s">
        <v>11</v>
      </c>
      <c r="F7" s="17" t="s">
        <v>12</v>
      </c>
      <c r="G7" s="17" t="s">
        <v>13</v>
      </c>
      <c r="H7" s="18"/>
    </row>
    <row r="8" s="1" customFormat="1" ht="54" customHeight="1" spans="1:8">
      <c r="A8" s="20">
        <f>ROW()-7</f>
        <v>1</v>
      </c>
      <c r="B8" s="21" t="s">
        <v>14</v>
      </c>
      <c r="C8" s="22">
        <v>10900</v>
      </c>
      <c r="D8" s="22">
        <v>95</v>
      </c>
      <c r="E8" s="22">
        <v>95</v>
      </c>
      <c r="F8" s="22">
        <v>0</v>
      </c>
      <c r="G8" s="22">
        <v>0</v>
      </c>
      <c r="H8" s="22">
        <v>81</v>
      </c>
    </row>
    <row r="9" s="1" customFormat="1" ht="87" customHeight="1" spans="1:8">
      <c r="A9" s="20">
        <f>ROW()-7</f>
        <v>2</v>
      </c>
      <c r="B9" s="21" t="s">
        <v>15</v>
      </c>
      <c r="C9" s="22">
        <v>10500</v>
      </c>
      <c r="D9" s="22">
        <v>87</v>
      </c>
      <c r="E9" s="22">
        <v>81</v>
      </c>
      <c r="F9" s="22">
        <v>3</v>
      </c>
      <c r="G9" s="22">
        <v>3</v>
      </c>
      <c r="H9" s="22">
        <v>57</v>
      </c>
    </row>
    <row r="10" ht="48" customHeight="1" spans="1:8">
      <c r="A10" s="20">
        <f>ROW()-7</f>
        <v>3</v>
      </c>
      <c r="B10" s="21" t="s">
        <v>16</v>
      </c>
      <c r="C10" s="22">
        <v>9900</v>
      </c>
      <c r="D10" s="22">
        <v>60</v>
      </c>
      <c r="E10" s="22">
        <v>55</v>
      </c>
      <c r="F10" s="22">
        <v>0</v>
      </c>
      <c r="G10" s="22">
        <v>5</v>
      </c>
      <c r="H10" s="22">
        <v>56</v>
      </c>
    </row>
    <row r="11" ht="27.95" customHeight="1" spans="1:8">
      <c r="A11" s="20">
        <f>ROW()-7</f>
        <v>4</v>
      </c>
      <c r="B11" s="21" t="s">
        <v>17</v>
      </c>
      <c r="C11" s="22">
        <v>4950</v>
      </c>
      <c r="D11" s="22">
        <v>56</v>
      </c>
      <c r="E11" s="22">
        <v>56</v>
      </c>
      <c r="F11" s="22">
        <v>0</v>
      </c>
      <c r="G11" s="22">
        <v>0</v>
      </c>
      <c r="H11" s="22">
        <v>43</v>
      </c>
    </row>
    <row r="12" s="1" customFormat="1" ht="55" customHeight="1" spans="1:8">
      <c r="A12" s="20">
        <f t="shared" ref="A12:A75" si="0">ROW()-7</f>
        <v>5</v>
      </c>
      <c r="B12" s="21" t="s">
        <v>18</v>
      </c>
      <c r="C12" s="22">
        <v>7000</v>
      </c>
      <c r="D12" s="22">
        <v>40</v>
      </c>
      <c r="E12" s="23">
        <v>38</v>
      </c>
      <c r="F12" s="23">
        <v>0</v>
      </c>
      <c r="G12" s="22">
        <v>2</v>
      </c>
      <c r="H12" s="22">
        <v>40</v>
      </c>
    </row>
    <row r="13" s="1" customFormat="1" ht="27.95" customHeight="1" spans="1:8">
      <c r="A13" s="20">
        <f t="shared" si="0"/>
        <v>6</v>
      </c>
      <c r="B13" s="21" t="s">
        <v>19</v>
      </c>
      <c r="C13" s="22">
        <v>7000</v>
      </c>
      <c r="D13" s="22">
        <v>90</v>
      </c>
      <c r="E13" s="22">
        <v>88</v>
      </c>
      <c r="F13" s="22">
        <v>2</v>
      </c>
      <c r="G13" s="22">
        <v>0</v>
      </c>
      <c r="H13" s="22">
        <v>28</v>
      </c>
    </row>
    <row r="14" s="1" customFormat="1" ht="27.95" customHeight="1" spans="1:8">
      <c r="A14" s="20">
        <f t="shared" si="0"/>
        <v>7</v>
      </c>
      <c r="B14" s="21" t="s">
        <v>20</v>
      </c>
      <c r="C14" s="22">
        <v>6450</v>
      </c>
      <c r="D14" s="22">
        <v>58</v>
      </c>
      <c r="E14" s="22">
        <v>56</v>
      </c>
      <c r="F14" s="22">
        <v>1</v>
      </c>
      <c r="G14" s="22">
        <v>1</v>
      </c>
      <c r="H14" s="22">
        <v>43</v>
      </c>
    </row>
    <row r="15" s="1" customFormat="1" ht="27.95" customHeight="1" spans="1:8">
      <c r="A15" s="20">
        <f t="shared" si="0"/>
        <v>8</v>
      </c>
      <c r="B15" s="24" t="s">
        <v>21</v>
      </c>
      <c r="C15" s="22">
        <v>26950</v>
      </c>
      <c r="D15" s="22">
        <v>254</v>
      </c>
      <c r="E15" s="22">
        <v>254</v>
      </c>
      <c r="F15" s="22">
        <v>0</v>
      </c>
      <c r="G15" s="22">
        <v>0</v>
      </c>
      <c r="H15" s="22">
        <v>146</v>
      </c>
    </row>
    <row r="16" s="1" customFormat="1" ht="27.95" customHeight="1" spans="1:8">
      <c r="A16" s="20">
        <f t="shared" si="0"/>
        <v>9</v>
      </c>
      <c r="B16" s="21" t="s">
        <v>22</v>
      </c>
      <c r="C16" s="22">
        <v>4900</v>
      </c>
      <c r="D16" s="22">
        <v>39</v>
      </c>
      <c r="E16" s="22">
        <v>38</v>
      </c>
      <c r="F16" s="22">
        <v>1</v>
      </c>
      <c r="G16" s="22">
        <v>0</v>
      </c>
      <c r="H16" s="22">
        <v>39</v>
      </c>
    </row>
    <row r="17" s="1" customFormat="1" ht="27.95" customHeight="1" spans="1:8">
      <c r="A17" s="20">
        <f t="shared" si="0"/>
        <v>10</v>
      </c>
      <c r="B17" s="21" t="s">
        <v>23</v>
      </c>
      <c r="C17" s="25">
        <v>10400</v>
      </c>
      <c r="D17" s="25">
        <v>131</v>
      </c>
      <c r="E17" s="25">
        <v>129</v>
      </c>
      <c r="F17" s="26">
        <v>2</v>
      </c>
      <c r="G17" s="25">
        <v>0</v>
      </c>
      <c r="H17" s="22">
        <v>45</v>
      </c>
    </row>
    <row r="18" s="1" customFormat="1" ht="27.95" customHeight="1" spans="1:8">
      <c r="A18" s="20">
        <f t="shared" si="0"/>
        <v>11</v>
      </c>
      <c r="B18" s="21" t="s">
        <v>24</v>
      </c>
      <c r="C18" s="22">
        <v>3800</v>
      </c>
      <c r="D18" s="22">
        <v>34</v>
      </c>
      <c r="E18" s="22">
        <v>32</v>
      </c>
      <c r="F18" s="22">
        <v>0</v>
      </c>
      <c r="G18" s="22">
        <v>2</v>
      </c>
      <c r="H18" s="22">
        <v>24</v>
      </c>
    </row>
    <row r="19" s="1" customFormat="1" ht="27.95" customHeight="1" spans="1:8">
      <c r="A19" s="20">
        <f t="shared" si="0"/>
        <v>12</v>
      </c>
      <c r="B19" s="21" t="s">
        <v>25</v>
      </c>
      <c r="C19" s="22">
        <v>1600</v>
      </c>
      <c r="D19" s="22">
        <v>14</v>
      </c>
      <c r="E19" s="22">
        <v>14</v>
      </c>
      <c r="F19" s="22">
        <v>0</v>
      </c>
      <c r="G19" s="22">
        <v>0</v>
      </c>
      <c r="H19" s="22">
        <v>12</v>
      </c>
    </row>
    <row r="20" s="1" customFormat="1" ht="27.95" customHeight="1" spans="1:8">
      <c r="A20" s="20">
        <f t="shared" si="0"/>
        <v>13</v>
      </c>
      <c r="B20" s="21" t="s">
        <v>26</v>
      </c>
      <c r="C20" s="22">
        <v>2900</v>
      </c>
      <c r="D20" s="22">
        <v>30</v>
      </c>
      <c r="E20" s="22">
        <v>28</v>
      </c>
      <c r="F20" s="22">
        <v>1</v>
      </c>
      <c r="G20" s="22">
        <v>1</v>
      </c>
      <c r="H20" s="22">
        <v>20</v>
      </c>
    </row>
    <row r="21" s="1" customFormat="1" ht="27.95" customHeight="1" spans="1:8">
      <c r="A21" s="20">
        <f t="shared" si="0"/>
        <v>14</v>
      </c>
      <c r="B21" s="21" t="s">
        <v>27</v>
      </c>
      <c r="C21" s="22">
        <v>2150</v>
      </c>
      <c r="D21" s="22">
        <v>22</v>
      </c>
      <c r="E21" s="22">
        <v>22</v>
      </c>
      <c r="F21" s="22">
        <v>0</v>
      </c>
      <c r="G21" s="22">
        <v>0</v>
      </c>
      <c r="H21" s="22">
        <v>13</v>
      </c>
    </row>
    <row r="22" s="1" customFormat="1" ht="27.95" customHeight="1" spans="1:8">
      <c r="A22" s="20">
        <f t="shared" si="0"/>
        <v>15</v>
      </c>
      <c r="B22" s="27" t="s">
        <v>28</v>
      </c>
      <c r="C22" s="22">
        <v>3400</v>
      </c>
      <c r="D22" s="22">
        <v>36</v>
      </c>
      <c r="E22" s="22">
        <v>35</v>
      </c>
      <c r="F22" s="22">
        <v>1</v>
      </c>
      <c r="G22" s="22">
        <v>0</v>
      </c>
      <c r="H22" s="22">
        <v>18</v>
      </c>
    </row>
    <row r="23" s="1" customFormat="1" ht="27.95" customHeight="1" spans="1:8">
      <c r="A23" s="20">
        <f t="shared" si="0"/>
        <v>16</v>
      </c>
      <c r="B23" s="21" t="s">
        <v>29</v>
      </c>
      <c r="C23" s="22">
        <f>1950+300+300</f>
        <v>2550</v>
      </c>
      <c r="D23" s="22">
        <f>17+1+1</f>
        <v>19</v>
      </c>
      <c r="E23" s="22">
        <f>17+1+1</f>
        <v>19</v>
      </c>
      <c r="F23" s="22">
        <v>0</v>
      </c>
      <c r="G23" s="22">
        <v>0</v>
      </c>
      <c r="H23" s="22">
        <f>12+1+1</f>
        <v>14</v>
      </c>
    </row>
    <row r="24" s="1" customFormat="1" ht="27.95" customHeight="1" spans="1:8">
      <c r="A24" s="20">
        <f t="shared" si="0"/>
        <v>17</v>
      </c>
      <c r="B24" s="21" t="s">
        <v>30</v>
      </c>
      <c r="C24" s="22">
        <v>4750</v>
      </c>
      <c r="D24" s="22">
        <v>47</v>
      </c>
      <c r="E24" s="22">
        <v>47</v>
      </c>
      <c r="F24" s="22">
        <v>0</v>
      </c>
      <c r="G24" s="22">
        <v>0</v>
      </c>
      <c r="H24" s="22">
        <v>26</v>
      </c>
    </row>
    <row r="25" s="1" customFormat="1" ht="27.95" customHeight="1" spans="1:8">
      <c r="A25" s="20">
        <f t="shared" si="0"/>
        <v>18</v>
      </c>
      <c r="B25" s="21" t="s">
        <v>31</v>
      </c>
      <c r="C25" s="22">
        <v>4750</v>
      </c>
      <c r="D25" s="22">
        <v>105</v>
      </c>
      <c r="E25" s="22">
        <v>85</v>
      </c>
      <c r="F25" s="22">
        <v>16</v>
      </c>
      <c r="G25" s="22">
        <v>4</v>
      </c>
      <c r="H25" s="22">
        <v>17</v>
      </c>
    </row>
    <row r="26" s="1" customFormat="1" ht="27.95" customHeight="1" spans="1:8">
      <c r="A26" s="20">
        <f t="shared" si="0"/>
        <v>19</v>
      </c>
      <c r="B26" s="21" t="s">
        <v>32</v>
      </c>
      <c r="C26" s="22">
        <v>9720</v>
      </c>
      <c r="D26" s="22">
        <v>119</v>
      </c>
      <c r="E26" s="22">
        <v>97</v>
      </c>
      <c r="F26" s="22">
        <v>14</v>
      </c>
      <c r="G26" s="22">
        <v>8</v>
      </c>
      <c r="H26" s="22">
        <v>52</v>
      </c>
    </row>
    <row r="27" s="1" customFormat="1" ht="27.95" customHeight="1" spans="1:8">
      <c r="A27" s="20">
        <f t="shared" si="0"/>
        <v>20</v>
      </c>
      <c r="B27" s="21" t="s">
        <v>33</v>
      </c>
      <c r="C27" s="28">
        <v>14850</v>
      </c>
      <c r="D27" s="28">
        <v>175</v>
      </c>
      <c r="E27" s="28">
        <v>163</v>
      </c>
      <c r="F27" s="28">
        <v>5</v>
      </c>
      <c r="G27" s="28">
        <v>7</v>
      </c>
      <c r="H27" s="28">
        <v>89</v>
      </c>
    </row>
    <row r="28" s="1" customFormat="1" ht="27.95" customHeight="1" spans="1:8">
      <c r="A28" s="20">
        <f t="shared" si="0"/>
        <v>21</v>
      </c>
      <c r="B28" s="21" t="s">
        <v>34</v>
      </c>
      <c r="C28" s="28">
        <v>28740</v>
      </c>
      <c r="D28" s="28">
        <v>414</v>
      </c>
      <c r="E28" s="28">
        <v>386</v>
      </c>
      <c r="F28" s="28">
        <v>17</v>
      </c>
      <c r="G28" s="28">
        <v>11</v>
      </c>
      <c r="H28" s="28">
        <v>142</v>
      </c>
    </row>
    <row r="29" s="1" customFormat="1" ht="27.95" customHeight="1" spans="1:8">
      <c r="A29" s="20">
        <f t="shared" si="0"/>
        <v>22</v>
      </c>
      <c r="B29" s="21" t="s">
        <v>35</v>
      </c>
      <c r="C29" s="23">
        <v>15150</v>
      </c>
      <c r="D29" s="23">
        <v>183</v>
      </c>
      <c r="E29" s="23">
        <v>181</v>
      </c>
      <c r="F29" s="23">
        <v>2</v>
      </c>
      <c r="G29" s="23">
        <v>0</v>
      </c>
      <c r="H29" s="23">
        <v>77</v>
      </c>
    </row>
    <row r="30" s="1" customFormat="1" ht="27.95" customHeight="1" spans="1:8">
      <c r="A30" s="20">
        <f t="shared" si="0"/>
        <v>23</v>
      </c>
      <c r="B30" s="21" t="s">
        <v>36</v>
      </c>
      <c r="C30" s="22">
        <v>6300</v>
      </c>
      <c r="D30" s="22">
        <v>143</v>
      </c>
      <c r="E30" s="22">
        <v>118</v>
      </c>
      <c r="F30" s="22">
        <v>6</v>
      </c>
      <c r="G30" s="22">
        <v>19</v>
      </c>
      <c r="H30" s="22">
        <v>14</v>
      </c>
    </row>
    <row r="31" s="1" customFormat="1" ht="27.95" customHeight="1" spans="1:8">
      <c r="A31" s="20">
        <f t="shared" si="0"/>
        <v>24</v>
      </c>
      <c r="B31" s="21" t="s">
        <v>37</v>
      </c>
      <c r="C31" s="22">
        <v>14750</v>
      </c>
      <c r="D31" s="22">
        <v>167</v>
      </c>
      <c r="E31" s="22">
        <v>164</v>
      </c>
      <c r="F31" s="22">
        <v>3</v>
      </c>
      <c r="G31" s="22">
        <v>0</v>
      </c>
      <c r="H31" s="22">
        <v>92</v>
      </c>
    </row>
    <row r="32" s="1" customFormat="1" ht="27.95" customHeight="1" spans="1:8">
      <c r="A32" s="20">
        <f t="shared" si="0"/>
        <v>25</v>
      </c>
      <c r="B32" s="21" t="s">
        <v>38</v>
      </c>
      <c r="C32" s="23">
        <v>13324</v>
      </c>
      <c r="D32" s="23">
        <v>320</v>
      </c>
      <c r="E32" s="23">
        <v>306</v>
      </c>
      <c r="F32" s="23">
        <v>5</v>
      </c>
      <c r="G32" s="23">
        <v>9</v>
      </c>
      <c r="H32" s="23">
        <v>44</v>
      </c>
    </row>
    <row r="33" s="1" customFormat="1" ht="27.95" customHeight="1" spans="1:8">
      <c r="A33" s="20">
        <f t="shared" si="0"/>
        <v>26</v>
      </c>
      <c r="B33" s="21" t="s">
        <v>39</v>
      </c>
      <c r="C33" s="22">
        <v>6535</v>
      </c>
      <c r="D33" s="22">
        <v>130</v>
      </c>
      <c r="E33" s="22">
        <v>112</v>
      </c>
      <c r="F33" s="22">
        <v>4</v>
      </c>
      <c r="G33" s="22">
        <v>14</v>
      </c>
      <c r="H33" s="22">
        <v>25</v>
      </c>
    </row>
    <row r="34" s="1" customFormat="1" ht="27.95" customHeight="1" spans="1:8">
      <c r="A34" s="20">
        <f t="shared" si="0"/>
        <v>27</v>
      </c>
      <c r="B34" s="21" t="s">
        <v>40</v>
      </c>
      <c r="C34" s="22">
        <v>14760</v>
      </c>
      <c r="D34" s="22">
        <v>193</v>
      </c>
      <c r="E34" s="22">
        <v>167</v>
      </c>
      <c r="F34" s="22">
        <v>10</v>
      </c>
      <c r="G34" s="22">
        <v>16</v>
      </c>
      <c r="H34" s="22">
        <v>80</v>
      </c>
    </row>
    <row r="35" s="1" customFormat="1" ht="27.95" customHeight="1" spans="1:8">
      <c r="A35" s="20">
        <f t="shared" si="0"/>
        <v>28</v>
      </c>
      <c r="B35" s="21" t="s">
        <v>41</v>
      </c>
      <c r="C35" s="22">
        <v>4400</v>
      </c>
      <c r="D35" s="22">
        <v>52</v>
      </c>
      <c r="E35" s="22">
        <v>39</v>
      </c>
      <c r="F35" s="22">
        <v>0</v>
      </c>
      <c r="G35" s="22">
        <v>13</v>
      </c>
      <c r="H35" s="22">
        <v>24</v>
      </c>
    </row>
    <row r="36" s="1" customFormat="1" ht="27.95" customHeight="1" spans="1:8">
      <c r="A36" s="20">
        <f t="shared" si="0"/>
        <v>29</v>
      </c>
      <c r="B36" s="21" t="s">
        <v>42</v>
      </c>
      <c r="C36" s="29">
        <v>11218</v>
      </c>
      <c r="D36" s="29">
        <v>159</v>
      </c>
      <c r="E36" s="29">
        <v>154</v>
      </c>
      <c r="F36" s="29">
        <v>2</v>
      </c>
      <c r="G36" s="29">
        <v>3</v>
      </c>
      <c r="H36" s="29">
        <v>57</v>
      </c>
    </row>
    <row r="37" s="1" customFormat="1" ht="27.95" customHeight="1" spans="1:8">
      <c r="A37" s="20">
        <f t="shared" si="0"/>
        <v>30</v>
      </c>
      <c r="B37" s="21" t="s">
        <v>43</v>
      </c>
      <c r="C37" s="22">
        <v>4200</v>
      </c>
      <c r="D37" s="22">
        <v>44</v>
      </c>
      <c r="E37" s="22">
        <v>43</v>
      </c>
      <c r="F37" s="22">
        <v>1</v>
      </c>
      <c r="G37" s="22">
        <v>0</v>
      </c>
      <c r="H37" s="22">
        <v>19</v>
      </c>
    </row>
    <row r="38" s="1" customFormat="1" ht="27.95" customHeight="1" spans="1:8">
      <c r="A38" s="20">
        <f t="shared" si="0"/>
        <v>31</v>
      </c>
      <c r="B38" s="21" t="s">
        <v>44</v>
      </c>
      <c r="C38" s="22">
        <v>5350</v>
      </c>
      <c r="D38" s="22">
        <v>97</v>
      </c>
      <c r="E38" s="22">
        <v>93</v>
      </c>
      <c r="F38" s="22">
        <v>4</v>
      </c>
      <c r="G38" s="22">
        <v>0</v>
      </c>
      <c r="H38" s="22">
        <v>10</v>
      </c>
    </row>
    <row r="39" s="1" customFormat="1" ht="27.95" customHeight="1" spans="1:8">
      <c r="A39" s="20">
        <f t="shared" si="0"/>
        <v>32</v>
      </c>
      <c r="B39" s="21" t="s">
        <v>45</v>
      </c>
      <c r="C39" s="22">
        <v>30497</v>
      </c>
      <c r="D39" s="22">
        <v>734</v>
      </c>
      <c r="E39" s="22">
        <v>675</v>
      </c>
      <c r="F39" s="22">
        <v>33</v>
      </c>
      <c r="G39" s="22">
        <v>26</v>
      </c>
      <c r="H39" s="22">
        <v>107</v>
      </c>
    </row>
    <row r="40" s="1" customFormat="1" ht="27.95" customHeight="1" spans="1:8">
      <c r="A40" s="20">
        <f t="shared" si="0"/>
        <v>33</v>
      </c>
      <c r="B40" s="21" t="s">
        <v>46</v>
      </c>
      <c r="C40" s="22">
        <v>4950</v>
      </c>
      <c r="D40" s="22">
        <v>59</v>
      </c>
      <c r="E40" s="22">
        <v>58</v>
      </c>
      <c r="F40" s="22">
        <v>0</v>
      </c>
      <c r="G40" s="22">
        <v>1</v>
      </c>
      <c r="H40" s="22">
        <v>28</v>
      </c>
    </row>
    <row r="41" s="1" customFormat="1" ht="27.95" customHeight="1" spans="1:8">
      <c r="A41" s="20">
        <f t="shared" si="0"/>
        <v>34</v>
      </c>
      <c r="B41" s="21" t="s">
        <v>47</v>
      </c>
      <c r="C41" s="22">
        <v>1700</v>
      </c>
      <c r="D41" s="22">
        <v>15</v>
      </c>
      <c r="E41" s="22">
        <v>12</v>
      </c>
      <c r="F41" s="22">
        <v>1</v>
      </c>
      <c r="G41" s="22">
        <v>2</v>
      </c>
      <c r="H41" s="22">
        <v>13</v>
      </c>
    </row>
    <row r="42" s="1" customFormat="1" ht="27.95" customHeight="1" spans="1:8">
      <c r="A42" s="20">
        <f t="shared" si="0"/>
        <v>35</v>
      </c>
      <c r="B42" s="21" t="s">
        <v>48</v>
      </c>
      <c r="C42" s="22">
        <v>10500</v>
      </c>
      <c r="D42" s="22">
        <v>134</v>
      </c>
      <c r="E42" s="22">
        <v>117</v>
      </c>
      <c r="F42" s="22">
        <v>8</v>
      </c>
      <c r="G42" s="22">
        <v>9</v>
      </c>
      <c r="H42" s="22">
        <v>50</v>
      </c>
    </row>
    <row r="43" s="1" customFormat="1" ht="27.95" customHeight="1" spans="1:8">
      <c r="A43" s="20">
        <f t="shared" si="0"/>
        <v>36</v>
      </c>
      <c r="B43" s="21" t="s">
        <v>49</v>
      </c>
      <c r="C43" s="22">
        <v>11650</v>
      </c>
      <c r="D43" s="22">
        <v>144</v>
      </c>
      <c r="E43" s="22">
        <v>132</v>
      </c>
      <c r="F43" s="22">
        <v>6</v>
      </c>
      <c r="G43" s="22">
        <v>6</v>
      </c>
      <c r="H43" s="22">
        <v>51</v>
      </c>
    </row>
    <row r="44" s="1" customFormat="1" ht="27.95" customHeight="1" spans="1:8">
      <c r="A44" s="20">
        <f t="shared" si="0"/>
        <v>37</v>
      </c>
      <c r="B44" s="21" t="s">
        <v>50</v>
      </c>
      <c r="C44" s="22">
        <v>13120</v>
      </c>
      <c r="D44" s="22">
        <v>162</v>
      </c>
      <c r="E44" s="22">
        <v>140</v>
      </c>
      <c r="F44" s="22">
        <v>21</v>
      </c>
      <c r="G44" s="22">
        <v>1</v>
      </c>
      <c r="H44" s="22">
        <v>83</v>
      </c>
    </row>
    <row r="45" s="1" customFormat="1" ht="27.95" customHeight="1" spans="1:8">
      <c r="A45" s="20">
        <f t="shared" si="0"/>
        <v>38</v>
      </c>
      <c r="B45" s="21" t="s">
        <v>51</v>
      </c>
      <c r="C45" s="22">
        <v>3250</v>
      </c>
      <c r="D45" s="22">
        <v>43</v>
      </c>
      <c r="E45" s="22">
        <v>39</v>
      </c>
      <c r="F45" s="22">
        <v>2</v>
      </c>
      <c r="G45" s="22">
        <v>2</v>
      </c>
      <c r="H45" s="22">
        <v>16</v>
      </c>
    </row>
    <row r="46" s="1" customFormat="1" ht="27.95" customHeight="1" spans="1:8">
      <c r="A46" s="20">
        <f t="shared" si="0"/>
        <v>39</v>
      </c>
      <c r="B46" s="21" t="s">
        <v>52</v>
      </c>
      <c r="C46" s="30">
        <v>3550</v>
      </c>
      <c r="D46" s="30">
        <v>36</v>
      </c>
      <c r="E46" s="30">
        <v>31</v>
      </c>
      <c r="F46" s="30">
        <v>2</v>
      </c>
      <c r="G46" s="30">
        <v>3</v>
      </c>
      <c r="H46" s="30">
        <v>21</v>
      </c>
    </row>
    <row r="47" s="1" customFormat="1" ht="27.95" customHeight="1" spans="1:8">
      <c r="A47" s="20">
        <f t="shared" si="0"/>
        <v>40</v>
      </c>
      <c r="B47" s="21" t="s">
        <v>53</v>
      </c>
      <c r="C47" s="22">
        <v>2590</v>
      </c>
      <c r="D47" s="22">
        <v>64</v>
      </c>
      <c r="E47" s="22">
        <v>56</v>
      </c>
      <c r="F47" s="22">
        <v>4</v>
      </c>
      <c r="G47" s="22">
        <v>4</v>
      </c>
      <c r="H47" s="22">
        <v>7</v>
      </c>
    </row>
    <row r="48" s="1" customFormat="1" ht="27.95" customHeight="1" spans="1:8">
      <c r="A48" s="20">
        <f t="shared" si="0"/>
        <v>41</v>
      </c>
      <c r="B48" s="21" t="s">
        <v>54</v>
      </c>
      <c r="C48" s="22">
        <v>3250</v>
      </c>
      <c r="D48" s="22">
        <v>30</v>
      </c>
      <c r="E48" s="22">
        <v>29</v>
      </c>
      <c r="F48" s="22">
        <v>0</v>
      </c>
      <c r="G48" s="22">
        <v>1</v>
      </c>
      <c r="H48" s="22">
        <v>21</v>
      </c>
    </row>
    <row r="49" s="1" customFormat="1" ht="27.95" customHeight="1" spans="1:8">
      <c r="A49" s="20">
        <f t="shared" si="0"/>
        <v>42</v>
      </c>
      <c r="B49" s="21" t="s">
        <v>55</v>
      </c>
      <c r="C49" s="22">
        <v>8020</v>
      </c>
      <c r="D49" s="22">
        <v>104</v>
      </c>
      <c r="E49" s="22">
        <v>93</v>
      </c>
      <c r="F49" s="22">
        <v>1</v>
      </c>
      <c r="G49" s="22">
        <v>10</v>
      </c>
      <c r="H49" s="22">
        <v>42</v>
      </c>
    </row>
    <row r="50" s="1" customFormat="1" ht="27.95" customHeight="1" spans="1:8">
      <c r="A50" s="20">
        <f t="shared" si="0"/>
        <v>43</v>
      </c>
      <c r="B50" s="21" t="s">
        <v>56</v>
      </c>
      <c r="C50" s="22">
        <v>6395</v>
      </c>
      <c r="D50" s="22">
        <v>192</v>
      </c>
      <c r="E50" s="22">
        <v>184</v>
      </c>
      <c r="F50" s="22">
        <v>7</v>
      </c>
      <c r="G50" s="22">
        <v>1</v>
      </c>
      <c r="H50" s="22">
        <v>14</v>
      </c>
    </row>
    <row r="51" s="1" customFormat="1" ht="27.95" customHeight="1" spans="1:8">
      <c r="A51" s="20">
        <f t="shared" si="0"/>
        <v>44</v>
      </c>
      <c r="B51" s="21" t="s">
        <v>57</v>
      </c>
      <c r="C51" s="22">
        <v>4500</v>
      </c>
      <c r="D51" s="22">
        <v>58</v>
      </c>
      <c r="E51" s="22">
        <v>45</v>
      </c>
      <c r="F51" s="22">
        <v>2</v>
      </c>
      <c r="G51" s="22">
        <v>11</v>
      </c>
      <c r="H51" s="22">
        <v>18</v>
      </c>
    </row>
    <row r="52" s="1" customFormat="1" ht="27.95" customHeight="1" spans="1:8">
      <c r="A52" s="20">
        <f t="shared" si="0"/>
        <v>45</v>
      </c>
      <c r="B52" s="21" t="s">
        <v>58</v>
      </c>
      <c r="C52" s="31">
        <v>31114</v>
      </c>
      <c r="D52" s="22">
        <v>863</v>
      </c>
      <c r="E52" s="22">
        <v>833</v>
      </c>
      <c r="F52" s="22">
        <v>14</v>
      </c>
      <c r="G52" s="22">
        <v>16</v>
      </c>
      <c r="H52" s="22">
        <v>100</v>
      </c>
    </row>
    <row r="53" s="1" customFormat="1" ht="27.95" customHeight="1" spans="1:8">
      <c r="A53" s="20">
        <f t="shared" si="0"/>
        <v>46</v>
      </c>
      <c r="B53" s="21" t="s">
        <v>59</v>
      </c>
      <c r="C53" s="22">
        <v>1550</v>
      </c>
      <c r="D53" s="22">
        <v>16</v>
      </c>
      <c r="E53" s="22">
        <v>16</v>
      </c>
      <c r="F53" s="22">
        <v>0</v>
      </c>
      <c r="G53" s="22">
        <v>0</v>
      </c>
      <c r="H53" s="22">
        <v>9</v>
      </c>
    </row>
    <row r="54" s="1" customFormat="1" ht="27.95" customHeight="1" spans="1:8">
      <c r="A54" s="20">
        <f t="shared" si="0"/>
        <v>47</v>
      </c>
      <c r="B54" s="21" t="s">
        <v>60</v>
      </c>
      <c r="C54" s="22">
        <v>2050</v>
      </c>
      <c r="D54" s="22">
        <v>25</v>
      </c>
      <c r="E54" s="22">
        <v>24</v>
      </c>
      <c r="F54" s="22">
        <v>1</v>
      </c>
      <c r="G54" s="22">
        <v>0</v>
      </c>
      <c r="H54" s="22">
        <v>10</v>
      </c>
    </row>
    <row r="55" s="1" customFormat="1" ht="27.95" customHeight="1" spans="1:8">
      <c r="A55" s="20">
        <f t="shared" si="0"/>
        <v>48</v>
      </c>
      <c r="B55" s="21" t="s">
        <v>61</v>
      </c>
      <c r="C55" s="22">
        <v>5750</v>
      </c>
      <c r="D55" s="22">
        <v>73</v>
      </c>
      <c r="E55" s="22">
        <v>69</v>
      </c>
      <c r="F55" s="22">
        <v>4</v>
      </c>
      <c r="G55" s="22">
        <v>0</v>
      </c>
      <c r="H55" s="22">
        <v>32</v>
      </c>
    </row>
    <row r="56" s="1" customFormat="1" ht="27.95" customHeight="1" spans="1:8">
      <c r="A56" s="20">
        <f t="shared" si="0"/>
        <v>49</v>
      </c>
      <c r="B56" s="21" t="s">
        <v>62</v>
      </c>
      <c r="C56" s="22">
        <v>5890</v>
      </c>
      <c r="D56" s="22">
        <v>117</v>
      </c>
      <c r="E56" s="22">
        <v>86</v>
      </c>
      <c r="F56" s="22">
        <v>2</v>
      </c>
      <c r="G56" s="22">
        <v>29</v>
      </c>
      <c r="H56" s="22">
        <v>25</v>
      </c>
    </row>
    <row r="57" s="1" customFormat="1" ht="27.95" customHeight="1" spans="1:8">
      <c r="A57" s="20">
        <f t="shared" si="0"/>
        <v>50</v>
      </c>
      <c r="B57" s="21" t="s">
        <v>63</v>
      </c>
      <c r="C57" s="22">
        <v>1600</v>
      </c>
      <c r="D57" s="22">
        <v>17</v>
      </c>
      <c r="E57" s="22">
        <v>15</v>
      </c>
      <c r="F57" s="22">
        <v>2</v>
      </c>
      <c r="G57" s="22">
        <v>0</v>
      </c>
      <c r="H57" s="22">
        <v>9</v>
      </c>
    </row>
    <row r="58" s="1" customFormat="1" ht="27.95" customHeight="1" spans="1:8">
      <c r="A58" s="20">
        <f t="shared" si="0"/>
        <v>51</v>
      </c>
      <c r="B58" s="21" t="s">
        <v>64</v>
      </c>
      <c r="C58" s="22">
        <v>3660</v>
      </c>
      <c r="D58" s="22">
        <v>46</v>
      </c>
      <c r="E58" s="22">
        <v>38</v>
      </c>
      <c r="F58" s="22">
        <v>5</v>
      </c>
      <c r="G58" s="22">
        <v>3</v>
      </c>
      <c r="H58" s="22">
        <v>20</v>
      </c>
    </row>
    <row r="59" s="1" customFormat="1" ht="27.95" customHeight="1" spans="1:8">
      <c r="A59" s="20">
        <f t="shared" si="0"/>
        <v>52</v>
      </c>
      <c r="B59" s="21" t="s">
        <v>65</v>
      </c>
      <c r="C59" s="22">
        <v>1570</v>
      </c>
      <c r="D59" s="22">
        <v>12</v>
      </c>
      <c r="E59" s="22">
        <v>10</v>
      </c>
      <c r="F59" s="22">
        <v>1</v>
      </c>
      <c r="G59" s="22">
        <v>1</v>
      </c>
      <c r="H59" s="22">
        <v>8</v>
      </c>
    </row>
    <row r="60" s="1" customFormat="1" ht="27.95" customHeight="1" spans="1:8">
      <c r="A60" s="20">
        <f t="shared" si="0"/>
        <v>53</v>
      </c>
      <c r="B60" s="21" t="s">
        <v>66</v>
      </c>
      <c r="C60" s="22">
        <v>900</v>
      </c>
      <c r="D60" s="22">
        <v>8</v>
      </c>
      <c r="E60" s="22">
        <v>7</v>
      </c>
      <c r="F60" s="22">
        <v>0</v>
      </c>
      <c r="G60" s="22">
        <v>1</v>
      </c>
      <c r="H60" s="22">
        <v>8</v>
      </c>
    </row>
    <row r="61" s="1" customFormat="1" ht="27.95" customHeight="1" spans="1:8">
      <c r="A61" s="20">
        <f t="shared" si="0"/>
        <v>54</v>
      </c>
      <c r="B61" s="21" t="s">
        <v>67</v>
      </c>
      <c r="C61" s="22">
        <v>1600</v>
      </c>
      <c r="D61" s="22">
        <v>10</v>
      </c>
      <c r="E61" s="22">
        <v>10</v>
      </c>
      <c r="F61" s="22">
        <v>0</v>
      </c>
      <c r="G61" s="22">
        <v>0</v>
      </c>
      <c r="H61" s="22">
        <v>10</v>
      </c>
    </row>
    <row r="62" s="1" customFormat="1" ht="27.95" customHeight="1" spans="1:8">
      <c r="A62" s="20">
        <f t="shared" si="0"/>
        <v>55</v>
      </c>
      <c r="B62" s="21" t="s">
        <v>68</v>
      </c>
      <c r="C62" s="22">
        <v>2440</v>
      </c>
      <c r="D62" s="22">
        <v>49</v>
      </c>
      <c r="E62" s="22">
        <v>39</v>
      </c>
      <c r="F62" s="22">
        <v>1</v>
      </c>
      <c r="G62" s="22">
        <v>9</v>
      </c>
      <c r="H62" s="22">
        <v>9</v>
      </c>
    </row>
    <row r="63" s="1" customFormat="1" ht="27.95" customHeight="1" spans="1:8">
      <c r="A63" s="20">
        <f t="shared" si="0"/>
        <v>56</v>
      </c>
      <c r="B63" s="21" t="s">
        <v>69</v>
      </c>
      <c r="C63" s="22">
        <v>1750</v>
      </c>
      <c r="D63" s="22">
        <v>12</v>
      </c>
      <c r="E63" s="22">
        <v>12</v>
      </c>
      <c r="F63" s="22">
        <v>0</v>
      </c>
      <c r="G63" s="22">
        <v>0</v>
      </c>
      <c r="H63" s="22">
        <v>12</v>
      </c>
    </row>
    <row r="64" s="1" customFormat="1" ht="27.95" customHeight="1" spans="1:8">
      <c r="A64" s="20">
        <f t="shared" si="0"/>
        <v>57</v>
      </c>
      <c r="B64" s="21" t="s">
        <v>70</v>
      </c>
      <c r="C64" s="22">
        <v>1500</v>
      </c>
      <c r="D64" s="22">
        <v>11</v>
      </c>
      <c r="E64" s="22">
        <v>9</v>
      </c>
      <c r="F64" s="22">
        <v>1</v>
      </c>
      <c r="G64" s="22">
        <v>1</v>
      </c>
      <c r="H64" s="22">
        <v>11</v>
      </c>
    </row>
    <row r="65" s="1" customFormat="1" ht="27.95" customHeight="1" spans="1:8">
      <c r="A65" s="20">
        <f t="shared" si="0"/>
        <v>58</v>
      </c>
      <c r="B65" s="21" t="s">
        <v>71</v>
      </c>
      <c r="C65" s="22">
        <v>4500</v>
      </c>
      <c r="D65" s="22">
        <v>55</v>
      </c>
      <c r="E65" s="22">
        <v>55</v>
      </c>
      <c r="F65" s="22">
        <v>0</v>
      </c>
      <c r="G65" s="22">
        <v>0</v>
      </c>
      <c r="H65" s="22">
        <v>25</v>
      </c>
    </row>
    <row r="66" s="1" customFormat="1" ht="27.95" customHeight="1" spans="1:8">
      <c r="A66" s="20">
        <f t="shared" si="0"/>
        <v>59</v>
      </c>
      <c r="B66" s="21" t="s">
        <v>72</v>
      </c>
      <c r="C66" s="22">
        <v>1600</v>
      </c>
      <c r="D66" s="22">
        <v>13</v>
      </c>
      <c r="E66" s="22">
        <v>13</v>
      </c>
      <c r="F66" s="22">
        <v>0</v>
      </c>
      <c r="G66" s="22">
        <v>0</v>
      </c>
      <c r="H66" s="22">
        <v>13</v>
      </c>
    </row>
    <row r="67" s="1" customFormat="1" ht="27.95" customHeight="1" spans="1:8">
      <c r="A67" s="20">
        <f t="shared" si="0"/>
        <v>60</v>
      </c>
      <c r="B67" s="21" t="s">
        <v>73</v>
      </c>
      <c r="C67" s="22">
        <v>14180</v>
      </c>
      <c r="D67" s="22">
        <v>205</v>
      </c>
      <c r="E67" s="22">
        <v>123</v>
      </c>
      <c r="F67" s="22">
        <v>11</v>
      </c>
      <c r="G67" s="22">
        <v>71</v>
      </c>
      <c r="H67" s="22">
        <v>70</v>
      </c>
    </row>
    <row r="68" s="1" customFormat="1" ht="27.95" customHeight="1" spans="1:8">
      <c r="A68" s="20">
        <f t="shared" si="0"/>
        <v>61</v>
      </c>
      <c r="B68" s="21" t="s">
        <v>74</v>
      </c>
      <c r="C68" s="22">
        <v>1500</v>
      </c>
      <c r="D68" s="22">
        <v>13</v>
      </c>
      <c r="E68" s="22">
        <v>12</v>
      </c>
      <c r="F68" s="22">
        <v>1</v>
      </c>
      <c r="G68" s="22">
        <v>0</v>
      </c>
      <c r="H68" s="22">
        <v>13</v>
      </c>
    </row>
    <row r="69" s="1" customFormat="1" ht="27.95" customHeight="1" spans="1:8">
      <c r="A69" s="20">
        <f t="shared" si="0"/>
        <v>62</v>
      </c>
      <c r="B69" s="21" t="s">
        <v>75</v>
      </c>
      <c r="C69" s="22">
        <v>27005</v>
      </c>
      <c r="D69" s="22">
        <v>441</v>
      </c>
      <c r="E69" s="22">
        <v>375</v>
      </c>
      <c r="F69" s="22">
        <v>35</v>
      </c>
      <c r="G69" s="22">
        <v>31</v>
      </c>
      <c r="H69" s="22">
        <v>92</v>
      </c>
    </row>
    <row r="70" s="1" customFormat="1" ht="27.95" customHeight="1" spans="1:8">
      <c r="A70" s="20">
        <f t="shared" si="0"/>
        <v>63</v>
      </c>
      <c r="B70" s="21" t="s">
        <v>76</v>
      </c>
      <c r="C70" s="22">
        <v>7640</v>
      </c>
      <c r="D70" s="22">
        <v>327</v>
      </c>
      <c r="E70" s="22">
        <v>298</v>
      </c>
      <c r="F70" s="22">
        <v>14</v>
      </c>
      <c r="G70" s="22">
        <v>15</v>
      </c>
      <c r="H70" s="22">
        <v>13</v>
      </c>
    </row>
    <row r="71" s="1" customFormat="1" ht="27.95" customHeight="1" spans="1:8">
      <c r="A71" s="20">
        <f t="shared" si="0"/>
        <v>64</v>
      </c>
      <c r="B71" s="21" t="s">
        <v>77</v>
      </c>
      <c r="C71" s="22">
        <v>4350</v>
      </c>
      <c r="D71" s="22">
        <v>40</v>
      </c>
      <c r="E71" s="22">
        <v>38</v>
      </c>
      <c r="F71" s="22">
        <v>0</v>
      </c>
      <c r="G71" s="22">
        <v>2</v>
      </c>
      <c r="H71" s="22">
        <v>35</v>
      </c>
    </row>
    <row r="72" s="1" customFormat="1" ht="27.95" customHeight="1" spans="1:8">
      <c r="A72" s="20">
        <f t="shared" si="0"/>
        <v>65</v>
      </c>
      <c r="B72" s="21" t="s">
        <v>78</v>
      </c>
      <c r="C72" s="22">
        <v>5550</v>
      </c>
      <c r="D72" s="22">
        <v>77</v>
      </c>
      <c r="E72" s="22">
        <v>74</v>
      </c>
      <c r="F72" s="22">
        <v>2</v>
      </c>
      <c r="G72" s="22">
        <v>1</v>
      </c>
      <c r="H72" s="22">
        <v>31</v>
      </c>
    </row>
    <row r="73" s="1" customFormat="1" ht="27.95" customHeight="1" spans="1:8">
      <c r="A73" s="20">
        <f t="shared" si="0"/>
        <v>66</v>
      </c>
      <c r="B73" s="21" t="s">
        <v>79</v>
      </c>
      <c r="C73" s="22">
        <v>5200</v>
      </c>
      <c r="D73" s="22">
        <v>52</v>
      </c>
      <c r="E73" s="22">
        <v>48</v>
      </c>
      <c r="F73" s="22">
        <v>2</v>
      </c>
      <c r="G73" s="22">
        <v>2</v>
      </c>
      <c r="H73" s="22">
        <v>32</v>
      </c>
    </row>
    <row r="74" s="1" customFormat="1" ht="27.95" customHeight="1" spans="1:8">
      <c r="A74" s="20">
        <f t="shared" si="0"/>
        <v>67</v>
      </c>
      <c r="B74" s="21" t="s">
        <v>80</v>
      </c>
      <c r="C74" s="22">
        <v>42530</v>
      </c>
      <c r="D74" s="22">
        <v>830</v>
      </c>
      <c r="E74" s="22">
        <v>497</v>
      </c>
      <c r="F74" s="22">
        <v>92</v>
      </c>
      <c r="G74" s="22">
        <v>241</v>
      </c>
      <c r="H74" s="22">
        <v>129</v>
      </c>
    </row>
    <row r="75" s="2" customFormat="1" ht="27.95" customHeight="1" spans="1:8">
      <c r="A75" s="12" t="s">
        <v>81</v>
      </c>
      <c r="B75" s="22"/>
      <c r="C75" s="22">
        <f>SUM(C8:C74)</f>
        <v>553548</v>
      </c>
      <c r="D75" s="22">
        <f>SUM(D8:D74)</f>
        <v>8500</v>
      </c>
      <c r="E75" s="22">
        <f>SUM(E8:E74)</f>
        <v>7507</v>
      </c>
      <c r="F75" s="22">
        <f>SUM(F8:F74)</f>
        <v>375</v>
      </c>
      <c r="G75" s="22">
        <f>SUM(G8:G74)</f>
        <v>618</v>
      </c>
      <c r="H75" s="22">
        <f>SUM(H8:H74)</f>
        <v>2634</v>
      </c>
    </row>
    <row r="76" spans="1:8">
      <c r="A76" s="32" t="s">
        <v>82</v>
      </c>
      <c r="B76" s="33"/>
      <c r="C76" s="32"/>
      <c r="D76" s="32"/>
      <c r="E76" s="32"/>
      <c r="F76" s="32"/>
      <c r="G76" s="32"/>
      <c r="H76" s="32"/>
    </row>
    <row r="77" spans="1:8">
      <c r="A77" s="34"/>
      <c r="B77" s="35"/>
      <c r="C77" s="34"/>
      <c r="D77" s="34"/>
      <c r="E77" s="34"/>
      <c r="F77" s="34"/>
      <c r="G77" s="34"/>
      <c r="H77" s="34"/>
    </row>
  </sheetData>
  <autoFilter xmlns:etc="http://www.wps.cn/officeDocument/2017/etCustomData" ref="A7:H77" etc:filterBottomFollowUsedRange="0">
    <extLst/>
  </autoFilter>
  <mergeCells count="13">
    <mergeCell ref="A1:B1"/>
    <mergeCell ref="A2:H2"/>
    <mergeCell ref="A4:C4"/>
    <mergeCell ref="F4:H4"/>
    <mergeCell ref="D5:G5"/>
    <mergeCell ref="E6:G6"/>
    <mergeCell ref="A75:B75"/>
    <mergeCell ref="A5:A7"/>
    <mergeCell ref="B5:B7"/>
    <mergeCell ref="C5:C7"/>
    <mergeCell ref="D6:D7"/>
    <mergeCell ref="H5:H7"/>
    <mergeCell ref="A76:H77"/>
  </mergeCells>
  <pageMargins left="0.196527777777778" right="0.196527777777778" top="0.393055555555556" bottom="0.196527777777778" header="0" footer="0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深圳市斯尔顿科技有限公司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捐款情况汇总表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sissi</cp:lastModifiedBy>
  <dcterms:created xsi:type="dcterms:W3CDTF">2010-06-21T05:59:00Z</dcterms:created>
  <cp:lastPrinted>2013-06-17T02:37:00Z</cp:lastPrinted>
  <dcterms:modified xsi:type="dcterms:W3CDTF">2026-08-28T07:36:02Z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36C3B40226F2919A3765436A4C0BF434_43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